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 villar\2017\CUMPLIMIENTO\NOVIEMBRE\Publicar\"/>
    </mc:Choice>
  </mc:AlternateContent>
  <bookViews>
    <workbookView xWindow="0" yWindow="0" windowWidth="28800" windowHeight="12210" xr2:uid="{DA88BB30-B2E9-4A4A-874B-F61E347957C7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C85" i="1"/>
  <c r="D84" i="1"/>
  <c r="C84" i="1"/>
  <c r="D117" i="1" l="1"/>
  <c r="C117" i="1"/>
  <c r="D116" i="1"/>
  <c r="C116" i="1"/>
  <c r="E20" i="1" l="1"/>
  <c r="C20" i="1"/>
  <c r="D20" i="1"/>
  <c r="E19" i="1"/>
  <c r="C19" i="1"/>
  <c r="D19" i="1"/>
  <c r="E36" i="1" l="1"/>
  <c r="C36" i="1"/>
  <c r="D36" i="1"/>
  <c r="E35" i="1"/>
  <c r="C35" i="1"/>
  <c r="D35" i="1"/>
  <c r="D102" i="1" l="1"/>
  <c r="C102" i="1"/>
  <c r="D101" i="1"/>
  <c r="C101" i="1"/>
  <c r="E51" i="1" l="1"/>
  <c r="C51" i="1"/>
  <c r="D51" i="1"/>
  <c r="E50" i="1"/>
  <c r="C50" i="1"/>
  <c r="D50" i="1"/>
</calcChain>
</file>

<file path=xl/sharedStrings.xml><?xml version="1.0" encoding="utf-8"?>
<sst xmlns="http://schemas.openxmlformats.org/spreadsheetml/2006/main" count="126" uniqueCount="26">
  <si>
    <t>Etiquetas de fila</t>
  </si>
  <si>
    <t>Total general</t>
  </si>
  <si>
    <t>Adelantado</t>
  </si>
  <si>
    <t>EXTERNO</t>
  </si>
  <si>
    <t>INTERNO</t>
  </si>
  <si>
    <t>Demorado</t>
  </si>
  <si>
    <t>Cumplimiento Itinerario</t>
  </si>
  <si>
    <t>Cumplimiento Servicio</t>
  </si>
  <si>
    <t>Externo</t>
  </si>
  <si>
    <t>Cancelado</t>
  </si>
  <si>
    <t>Cumplido</t>
  </si>
  <si>
    <t>AVIANCA</t>
  </si>
  <si>
    <t>SATENA</t>
  </si>
  <si>
    <t>VIVA COLOMBIA</t>
  </si>
  <si>
    <t>EASYFLY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</si>
  <si>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</si>
  <si>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</si>
  <si>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</si>
  <si>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</si>
  <si>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Interno</t>
  </si>
  <si>
    <t>No especifico</t>
  </si>
  <si>
    <t>ADA</t>
  </si>
  <si>
    <t>INTERNACIONAL</t>
  </si>
  <si>
    <t>NO ESPECIFICO</t>
  </si>
  <si>
    <t>DOMESTICO</t>
  </si>
  <si>
    <t>CUMPLIMIENTO AEROCOMERCIAL POR CAUSAS
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</si>
</sst>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Khmer UI"/>
      <family val="2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10" fontId="3" fillId="0" borderId="12" xfId="1" applyNumberFormat="1" applyFont="1" applyBorder="1" applyAlignment="1"/>
    <xf numFmtId="10" fontId="0" fillId="0" borderId="13" xfId="1" applyNumberFormat="1" applyFont="1" applyBorder="1"/>
    <xf numFmtId="10" fontId="3" fillId="0" borderId="15" xfId="1" applyNumberFormat="1" applyFont="1" applyBorder="1" applyAlignment="1"/>
    <xf numFmtId="10" fontId="0" fillId="0" borderId="10" xfId="1" applyNumberFormat="1" applyFont="1" applyBorder="1"/>
    <xf numFmtId="10" fontId="0" fillId="0" borderId="0" xfId="1" applyNumberFormat="1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0" fontId="0" fillId="4" borderId="14" xfId="1" applyNumberFormat="1" applyFont="1" applyFill="1" applyBorder="1"/>
    <xf numFmtId="10" fontId="0" fillId="4" borderId="11" xfId="1" applyNumberFormat="1" applyFont="1" applyFill="1" applyBorder="1"/>
    <xf numFmtId="0" fontId="0" fillId="0" borderId="10" xfId="0" applyNumberFormat="1" applyBorder="1"/>
    <xf numFmtId="0" fontId="0" fillId="0" borderId="11" xfId="0" applyNumberFormat="1" applyBorder="1"/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7B79-9E07-47A8-9E2B-3D5FB3E143BF}">
  <dimension ref="B1:K117"/>
  <sheetViews>
    <sheetView tabSelected="1" workbookViewId="0">
      <selection activeCell="G67" sqref="G67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1.140625" customWidth="1"/>
    <col min="10" max="10" width="9.42578125" customWidth="1"/>
  </cols>
  <sheetData>
    <row r="1" spans="2:8" ht="20.25" customHeight="1" thickBot="1" x14ac:dyDescent="0.3"/>
    <row r="2" spans="2:8" ht="46.5" customHeight="1" thickBot="1" x14ac:dyDescent="0.3">
      <c r="B2" s="26" t="s">
        <v>25</v>
      </c>
      <c r="C2" s="27"/>
      <c r="D2" s="27"/>
      <c r="E2" s="27"/>
      <c r="F2" s="27"/>
      <c r="G2" s="28"/>
      <c r="H2" s="13"/>
    </row>
    <row r="3" spans="2:8" x14ac:dyDescent="0.25">
      <c r="B3" s="14"/>
      <c r="C3" s="14"/>
      <c r="D3" s="14"/>
      <c r="E3" s="14"/>
      <c r="F3" s="14"/>
      <c r="G3" s="13"/>
      <c r="H3" s="13"/>
    </row>
    <row r="4" spans="2:8" x14ac:dyDescent="0.25">
      <c r="B4" s="15" t="s">
        <v>15</v>
      </c>
      <c r="C4" s="15"/>
      <c r="D4" s="15"/>
      <c r="E4" s="15"/>
      <c r="F4" s="15"/>
      <c r="G4" s="15"/>
      <c r="H4" s="15"/>
    </row>
    <row r="5" spans="2:8" x14ac:dyDescent="0.25">
      <c r="B5" s="15" t="s">
        <v>16</v>
      </c>
      <c r="C5" s="15"/>
      <c r="D5" s="15"/>
      <c r="E5" s="15"/>
      <c r="F5" s="15"/>
      <c r="G5" s="13"/>
    </row>
    <row r="6" spans="2:8" ht="15.75" thickBot="1" x14ac:dyDescent="0.3">
      <c r="B6" s="15"/>
      <c r="C6" s="15"/>
      <c r="D6" s="15"/>
      <c r="E6" s="15"/>
      <c r="F6" s="15"/>
    </row>
    <row r="7" spans="2:8" x14ac:dyDescent="0.25">
      <c r="B7" s="1" t="s">
        <v>0</v>
      </c>
      <c r="C7" s="2" t="s">
        <v>24</v>
      </c>
      <c r="D7" s="2" t="s">
        <v>22</v>
      </c>
      <c r="E7" s="3" t="s">
        <v>1</v>
      </c>
      <c r="F7" s="15"/>
    </row>
    <row r="8" spans="2:8" x14ac:dyDescent="0.25">
      <c r="B8" s="4" t="s">
        <v>18</v>
      </c>
      <c r="C8" s="16">
        <v>304</v>
      </c>
      <c r="D8" s="16">
        <v>789</v>
      </c>
      <c r="E8" s="17">
        <v>1093</v>
      </c>
      <c r="F8" s="15"/>
    </row>
    <row r="9" spans="2:8" x14ac:dyDescent="0.25">
      <c r="B9" s="5" t="s">
        <v>2</v>
      </c>
      <c r="C9" s="18">
        <v>3</v>
      </c>
      <c r="D9" s="18">
        <v>21</v>
      </c>
      <c r="E9" s="19">
        <v>24</v>
      </c>
      <c r="F9" s="15"/>
    </row>
    <row r="10" spans="2:8" x14ac:dyDescent="0.25">
      <c r="B10" s="6" t="s">
        <v>3</v>
      </c>
      <c r="C10" s="20">
        <v>1</v>
      </c>
      <c r="D10" s="20">
        <v>3</v>
      </c>
      <c r="E10" s="21">
        <v>4</v>
      </c>
    </row>
    <row r="11" spans="2:8" x14ac:dyDescent="0.25">
      <c r="B11" s="6" t="s">
        <v>4</v>
      </c>
      <c r="C11" s="20">
        <v>1</v>
      </c>
      <c r="D11" s="20"/>
      <c r="E11" s="21">
        <v>1</v>
      </c>
    </row>
    <row r="12" spans="2:8" x14ac:dyDescent="0.25">
      <c r="B12" s="6" t="s">
        <v>20</v>
      </c>
      <c r="C12" s="20">
        <v>1</v>
      </c>
      <c r="D12" s="20">
        <v>18</v>
      </c>
      <c r="E12" s="21">
        <v>19</v>
      </c>
    </row>
    <row r="13" spans="2:8" x14ac:dyDescent="0.25">
      <c r="B13" s="5" t="s">
        <v>9</v>
      </c>
      <c r="C13" s="18"/>
      <c r="D13" s="18">
        <v>8</v>
      </c>
      <c r="E13" s="19">
        <v>8</v>
      </c>
    </row>
    <row r="14" spans="2:8" x14ac:dyDescent="0.25">
      <c r="B14" s="6" t="s">
        <v>4</v>
      </c>
      <c r="C14" s="20"/>
      <c r="D14" s="20">
        <v>8</v>
      </c>
      <c r="E14" s="21">
        <v>8</v>
      </c>
    </row>
    <row r="15" spans="2:8" x14ac:dyDescent="0.25">
      <c r="B15" s="5" t="s">
        <v>10</v>
      </c>
      <c r="C15" s="18">
        <v>258</v>
      </c>
      <c r="D15" s="18">
        <v>693</v>
      </c>
      <c r="E15" s="19">
        <v>951</v>
      </c>
    </row>
    <row r="16" spans="2:8" x14ac:dyDescent="0.25">
      <c r="B16" s="5" t="s">
        <v>5</v>
      </c>
      <c r="C16" s="18">
        <v>43</v>
      </c>
      <c r="D16" s="18">
        <v>67</v>
      </c>
      <c r="E16" s="19">
        <v>110</v>
      </c>
    </row>
    <row r="17" spans="2:11" x14ac:dyDescent="0.25">
      <c r="B17" s="6" t="s">
        <v>3</v>
      </c>
      <c r="C17" s="20">
        <v>32</v>
      </c>
      <c r="D17" s="20">
        <v>34</v>
      </c>
      <c r="E17" s="21">
        <v>66</v>
      </c>
    </row>
    <row r="18" spans="2:11" ht="15.75" thickBot="1" x14ac:dyDescent="0.3">
      <c r="B18" s="7" t="s">
        <v>4</v>
      </c>
      <c r="C18" s="24">
        <v>11</v>
      </c>
      <c r="D18" s="24">
        <v>33</v>
      </c>
      <c r="E18" s="25">
        <v>44</v>
      </c>
    </row>
    <row r="19" spans="2:11" ht="15.75" x14ac:dyDescent="0.3">
      <c r="B19" s="8" t="s">
        <v>6</v>
      </c>
      <c r="C19" s="9">
        <f>+C15/C8</f>
        <v>0.84868421052631582</v>
      </c>
      <c r="D19" s="9">
        <f>+D15/D8</f>
        <v>0.87832699619771859</v>
      </c>
      <c r="E19" s="22">
        <f t="shared" ref="E19" si="0">+E15/E8</f>
        <v>0.87008234217749314</v>
      </c>
    </row>
    <row r="20" spans="2:11" ht="16.5" thickBot="1" x14ac:dyDescent="0.35">
      <c r="B20" s="10" t="s">
        <v>7</v>
      </c>
      <c r="C20" s="11">
        <f>+C15/(C8-C10-C17)</f>
        <v>0.95202952029520294</v>
      </c>
      <c r="D20" s="11">
        <f>+D15/(D8-D10-D17)</f>
        <v>0.92154255319148937</v>
      </c>
      <c r="E20" s="23">
        <f t="shared" ref="E20" si="1">+E15/(E8-E10-E17)</f>
        <v>0.9296187683284457</v>
      </c>
      <c r="G20" s="12"/>
      <c r="H20" s="12"/>
      <c r="I20" s="12"/>
      <c r="J20" s="12"/>
      <c r="K20" s="12"/>
    </row>
    <row r="21" spans="2:11" ht="15.75" thickBot="1" x14ac:dyDescent="0.3">
      <c r="B21" s="15"/>
      <c r="C21" s="15"/>
      <c r="D21" s="15"/>
      <c r="E21" s="15"/>
      <c r="G21" s="12"/>
      <c r="H21" s="12"/>
      <c r="I21" s="12"/>
      <c r="J21" s="12"/>
      <c r="K21" s="12"/>
    </row>
    <row r="22" spans="2:11" x14ac:dyDescent="0.25">
      <c r="B22" s="1" t="s">
        <v>0</v>
      </c>
      <c r="C22" s="2" t="s">
        <v>24</v>
      </c>
      <c r="D22" s="2" t="s">
        <v>22</v>
      </c>
      <c r="E22" s="3" t="s">
        <v>1</v>
      </c>
    </row>
    <row r="23" spans="2:11" x14ac:dyDescent="0.25">
      <c r="B23" s="4" t="s">
        <v>17</v>
      </c>
      <c r="C23" s="16">
        <v>3434</v>
      </c>
      <c r="D23" s="16">
        <v>57</v>
      </c>
      <c r="E23" s="17">
        <v>3491</v>
      </c>
    </row>
    <row r="24" spans="2:11" x14ac:dyDescent="0.25">
      <c r="B24" s="5" t="s">
        <v>2</v>
      </c>
      <c r="C24" s="18">
        <v>40</v>
      </c>
      <c r="D24" s="18">
        <v>3</v>
      </c>
      <c r="E24" s="19">
        <v>43</v>
      </c>
    </row>
    <row r="25" spans="2:11" x14ac:dyDescent="0.25">
      <c r="B25" s="6" t="s">
        <v>3</v>
      </c>
      <c r="C25" s="20">
        <v>31</v>
      </c>
      <c r="D25" s="20">
        <v>3</v>
      </c>
      <c r="E25" s="21">
        <v>34</v>
      </c>
    </row>
    <row r="26" spans="2:11" x14ac:dyDescent="0.25">
      <c r="B26" s="6" t="s">
        <v>4</v>
      </c>
      <c r="C26" s="20">
        <v>9</v>
      </c>
      <c r="D26" s="20"/>
      <c r="E26" s="21">
        <v>9</v>
      </c>
    </row>
    <row r="27" spans="2:11" x14ac:dyDescent="0.25">
      <c r="B27" s="5" t="s">
        <v>9</v>
      </c>
      <c r="C27" s="18">
        <v>68</v>
      </c>
      <c r="D27" s="18">
        <v>5</v>
      </c>
      <c r="E27" s="19">
        <v>73</v>
      </c>
    </row>
    <row r="28" spans="2:11" x14ac:dyDescent="0.25">
      <c r="B28" s="6" t="s">
        <v>3</v>
      </c>
      <c r="C28" s="20">
        <v>8</v>
      </c>
      <c r="D28" s="20">
        <v>3</v>
      </c>
      <c r="E28" s="21">
        <v>11</v>
      </c>
    </row>
    <row r="29" spans="2:11" x14ac:dyDescent="0.25">
      <c r="B29" s="6" t="s">
        <v>4</v>
      </c>
      <c r="C29" s="20">
        <v>40</v>
      </c>
      <c r="D29" s="20">
        <v>2</v>
      </c>
      <c r="E29" s="21">
        <v>42</v>
      </c>
    </row>
    <row r="30" spans="2:11" x14ac:dyDescent="0.25">
      <c r="B30" s="6" t="s">
        <v>20</v>
      </c>
      <c r="C30" s="20">
        <v>20</v>
      </c>
      <c r="D30" s="20"/>
      <c r="E30" s="21">
        <v>20</v>
      </c>
    </row>
    <row r="31" spans="2:11" x14ac:dyDescent="0.25">
      <c r="B31" s="5" t="s">
        <v>10</v>
      </c>
      <c r="C31" s="18">
        <v>2306</v>
      </c>
      <c r="D31" s="18">
        <v>36</v>
      </c>
      <c r="E31" s="19">
        <v>2342</v>
      </c>
    </row>
    <row r="32" spans="2:11" x14ac:dyDescent="0.25">
      <c r="B32" s="5" t="s">
        <v>5</v>
      </c>
      <c r="C32" s="18">
        <v>1020</v>
      </c>
      <c r="D32" s="18">
        <v>13</v>
      </c>
      <c r="E32" s="19">
        <v>1033</v>
      </c>
    </row>
    <row r="33" spans="2:5" x14ac:dyDescent="0.25">
      <c r="B33" s="6" t="s">
        <v>3</v>
      </c>
      <c r="C33" s="20">
        <v>598</v>
      </c>
      <c r="D33" s="20">
        <v>5</v>
      </c>
      <c r="E33" s="21">
        <v>603</v>
      </c>
    </row>
    <row r="34" spans="2:5" ht="15.75" thickBot="1" x14ac:dyDescent="0.3">
      <c r="B34" s="6" t="s">
        <v>4</v>
      </c>
      <c r="C34" s="20">
        <v>422</v>
      </c>
      <c r="D34" s="20">
        <v>8</v>
      </c>
      <c r="E34" s="21">
        <v>430</v>
      </c>
    </row>
    <row r="35" spans="2:5" ht="15.75" x14ac:dyDescent="0.3">
      <c r="B35" s="8" t="s">
        <v>6</v>
      </c>
      <c r="C35" s="9">
        <f>+C31/C23</f>
        <v>0.6715200931857892</v>
      </c>
      <c r="D35" s="9">
        <f>+D31/D23</f>
        <v>0.63157894736842102</v>
      </c>
      <c r="E35" s="22">
        <f t="shared" ref="E35" si="2">+E31/E23</f>
        <v>0.67086794614723577</v>
      </c>
    </row>
    <row r="36" spans="2:5" ht="16.5" thickBot="1" x14ac:dyDescent="0.35">
      <c r="B36" s="10" t="s">
        <v>7</v>
      </c>
      <c r="C36" s="11">
        <f>+C31/(C23-C25-C28-C33)</f>
        <v>0.82445477297104042</v>
      </c>
      <c r="D36" s="11">
        <f>+D31/(D23-D25-D28-D33)</f>
        <v>0.78260869565217395</v>
      </c>
      <c r="E36" s="23">
        <f t="shared" ref="E36" si="3">+E31/(E23-E25-E28-E33)</f>
        <v>0.82377769961308478</v>
      </c>
    </row>
    <row r="37" spans="2:5" ht="15.75" thickBot="1" x14ac:dyDescent="0.3">
      <c r="B37" s="15"/>
      <c r="C37" s="15"/>
      <c r="D37" s="15"/>
      <c r="E37" s="15"/>
    </row>
    <row r="38" spans="2:5" x14ac:dyDescent="0.25">
      <c r="B38" s="1" t="s">
        <v>0</v>
      </c>
      <c r="C38" s="2" t="s">
        <v>24</v>
      </c>
      <c r="D38" s="2" t="s">
        <v>22</v>
      </c>
      <c r="E38" s="3" t="s">
        <v>1</v>
      </c>
    </row>
    <row r="39" spans="2:5" x14ac:dyDescent="0.25">
      <c r="B39" s="4" t="s">
        <v>11</v>
      </c>
      <c r="C39" s="16">
        <v>13420</v>
      </c>
      <c r="D39" s="16">
        <v>1671</v>
      </c>
      <c r="E39" s="17">
        <v>15091</v>
      </c>
    </row>
    <row r="40" spans="2:5" x14ac:dyDescent="0.25">
      <c r="B40" s="5" t="s">
        <v>2</v>
      </c>
      <c r="C40" s="18">
        <v>77</v>
      </c>
      <c r="D40" s="18">
        <v>34</v>
      </c>
      <c r="E40" s="19">
        <v>111</v>
      </c>
    </row>
    <row r="41" spans="2:5" x14ac:dyDescent="0.25">
      <c r="B41" s="6" t="s">
        <v>3</v>
      </c>
      <c r="C41" s="20">
        <v>54</v>
      </c>
      <c r="D41" s="20">
        <v>27</v>
      </c>
      <c r="E41" s="21">
        <v>81</v>
      </c>
    </row>
    <row r="42" spans="2:5" x14ac:dyDescent="0.25">
      <c r="B42" s="6" t="s">
        <v>4</v>
      </c>
      <c r="C42" s="20">
        <v>23</v>
      </c>
      <c r="D42" s="20">
        <v>7</v>
      </c>
      <c r="E42" s="21">
        <v>30</v>
      </c>
    </row>
    <row r="43" spans="2:5" x14ac:dyDescent="0.25">
      <c r="B43" s="5" t="s">
        <v>9</v>
      </c>
      <c r="C43" s="18">
        <v>6143</v>
      </c>
      <c r="D43" s="18">
        <v>613</v>
      </c>
      <c r="E43" s="19">
        <v>6756</v>
      </c>
    </row>
    <row r="44" spans="2:5" x14ac:dyDescent="0.25">
      <c r="B44" s="6" t="s">
        <v>3</v>
      </c>
      <c r="C44" s="20">
        <v>5667</v>
      </c>
      <c r="D44" s="20">
        <v>500</v>
      </c>
      <c r="E44" s="21">
        <v>6167</v>
      </c>
    </row>
    <row r="45" spans="2:5" x14ac:dyDescent="0.25">
      <c r="B45" s="6" t="s">
        <v>4</v>
      </c>
      <c r="C45" s="20">
        <v>476</v>
      </c>
      <c r="D45" s="20">
        <v>113</v>
      </c>
      <c r="E45" s="21">
        <v>589</v>
      </c>
    </row>
    <row r="46" spans="2:5" x14ac:dyDescent="0.25">
      <c r="B46" s="5" t="s">
        <v>10</v>
      </c>
      <c r="C46" s="18">
        <v>4235</v>
      </c>
      <c r="D46" s="18">
        <v>545</v>
      </c>
      <c r="E46" s="19">
        <v>4780</v>
      </c>
    </row>
    <row r="47" spans="2:5" x14ac:dyDescent="0.25">
      <c r="B47" s="5" t="s">
        <v>5</v>
      </c>
      <c r="C47" s="18">
        <v>2965</v>
      </c>
      <c r="D47" s="18">
        <v>479</v>
      </c>
      <c r="E47" s="19">
        <v>3444</v>
      </c>
    </row>
    <row r="48" spans="2:5" x14ac:dyDescent="0.25">
      <c r="B48" s="6" t="s">
        <v>3</v>
      </c>
      <c r="C48" s="20">
        <v>1896</v>
      </c>
      <c r="D48" s="20">
        <v>295</v>
      </c>
      <c r="E48" s="21">
        <v>2191</v>
      </c>
    </row>
    <row r="49" spans="2:5" ht="15.75" thickBot="1" x14ac:dyDescent="0.3">
      <c r="B49" s="7" t="s">
        <v>4</v>
      </c>
      <c r="C49" s="24">
        <v>1069</v>
      </c>
      <c r="D49" s="24">
        <v>184</v>
      </c>
      <c r="E49" s="25">
        <v>1253</v>
      </c>
    </row>
    <row r="50" spans="2:5" ht="15.75" x14ac:dyDescent="0.3">
      <c r="B50" s="8" t="s">
        <v>6</v>
      </c>
      <c r="C50" s="9">
        <f>+C46/C39</f>
        <v>0.3155737704918033</v>
      </c>
      <c r="D50" s="9">
        <f>+D46/D39</f>
        <v>0.32615200478755235</v>
      </c>
      <c r="E50" s="22">
        <f t="shared" ref="E50" si="4">+E46/E39</f>
        <v>0.31674507984891659</v>
      </c>
    </row>
    <row r="51" spans="2:5" ht="16.5" thickBot="1" x14ac:dyDescent="0.35">
      <c r="B51" s="10" t="s">
        <v>7</v>
      </c>
      <c r="C51" s="11">
        <f>+C46/(C39-C41-C44-C48)</f>
        <v>0.72979493365500603</v>
      </c>
      <c r="D51" s="11">
        <f>+D46/(D39-D41-D44-D48)</f>
        <v>0.6419316843345112</v>
      </c>
      <c r="E51" s="23">
        <f t="shared" ref="E51" si="5">+E46/(E39-E41-E44-E48)</f>
        <v>0.7185808779314492</v>
      </c>
    </row>
    <row r="52" spans="2:5" ht="15.75" thickBot="1" x14ac:dyDescent="0.3">
      <c r="B52" s="15"/>
      <c r="C52" s="15"/>
      <c r="D52" s="15"/>
      <c r="E52" s="15"/>
    </row>
    <row r="53" spans="2:5" x14ac:dyDescent="0.25">
      <c r="B53" s="1" t="s">
        <v>0</v>
      </c>
      <c r="C53" s="2" t="s">
        <v>24</v>
      </c>
      <c r="D53" s="2" t="s">
        <v>22</v>
      </c>
      <c r="E53" s="3" t="s">
        <v>1</v>
      </c>
    </row>
    <row r="54" spans="2:5" x14ac:dyDescent="0.25">
      <c r="B54" s="4" t="s">
        <v>13</v>
      </c>
      <c r="C54" s="16">
        <v>1756</v>
      </c>
      <c r="D54" s="16">
        <v>98</v>
      </c>
      <c r="E54" s="17">
        <v>1854</v>
      </c>
    </row>
    <row r="55" spans="2:5" x14ac:dyDescent="0.25">
      <c r="B55" s="5" t="s">
        <v>2</v>
      </c>
      <c r="C55" s="18">
        <v>140</v>
      </c>
      <c r="D55" s="18">
        <v>42</v>
      </c>
      <c r="E55" s="19">
        <v>182</v>
      </c>
    </row>
    <row r="56" spans="2:5" x14ac:dyDescent="0.25">
      <c r="B56" s="6" t="s">
        <v>3</v>
      </c>
      <c r="C56" s="20">
        <v>7</v>
      </c>
      <c r="D56" s="20">
        <v>4</v>
      </c>
      <c r="E56" s="21">
        <v>11</v>
      </c>
    </row>
    <row r="57" spans="2:5" x14ac:dyDescent="0.25">
      <c r="B57" s="6" t="s">
        <v>4</v>
      </c>
      <c r="C57" s="20">
        <v>3</v>
      </c>
      <c r="D57" s="20">
        <v>5</v>
      </c>
      <c r="E57" s="21">
        <v>8</v>
      </c>
    </row>
    <row r="58" spans="2:5" x14ac:dyDescent="0.25">
      <c r="B58" s="6" t="s">
        <v>23</v>
      </c>
      <c r="C58" s="20">
        <v>130</v>
      </c>
      <c r="D58" s="20">
        <v>33</v>
      </c>
      <c r="E58" s="21">
        <v>163</v>
      </c>
    </row>
    <row r="59" spans="2:5" x14ac:dyDescent="0.25">
      <c r="B59" s="5" t="s">
        <v>9</v>
      </c>
      <c r="C59" s="18">
        <v>62</v>
      </c>
      <c r="D59" s="18"/>
      <c r="E59" s="19">
        <v>62</v>
      </c>
    </row>
    <row r="60" spans="2:5" x14ac:dyDescent="0.25">
      <c r="B60" s="6" t="s">
        <v>3</v>
      </c>
      <c r="C60" s="20">
        <v>3</v>
      </c>
      <c r="D60" s="20"/>
      <c r="E60" s="21">
        <v>3</v>
      </c>
    </row>
    <row r="61" spans="2:5" x14ac:dyDescent="0.25">
      <c r="B61" s="6" t="s">
        <v>4</v>
      </c>
      <c r="C61" s="20">
        <v>9</v>
      </c>
      <c r="D61" s="20"/>
      <c r="E61" s="21">
        <v>9</v>
      </c>
    </row>
    <row r="62" spans="2:5" x14ac:dyDescent="0.25">
      <c r="B62" s="6" t="s">
        <v>23</v>
      </c>
      <c r="C62" s="20">
        <v>50</v>
      </c>
      <c r="D62" s="20"/>
      <c r="E62" s="21">
        <v>50</v>
      </c>
    </row>
    <row r="63" spans="2:5" x14ac:dyDescent="0.25">
      <c r="B63" s="5" t="s">
        <v>10</v>
      </c>
      <c r="C63" s="18">
        <v>1053</v>
      </c>
      <c r="D63" s="18">
        <v>40</v>
      </c>
      <c r="E63" s="19">
        <v>1093</v>
      </c>
    </row>
    <row r="64" spans="2:5" x14ac:dyDescent="0.25">
      <c r="B64" s="5" t="s">
        <v>5</v>
      </c>
      <c r="C64" s="18">
        <v>501</v>
      </c>
      <c r="D64" s="18">
        <v>16</v>
      </c>
      <c r="E64" s="19">
        <v>517</v>
      </c>
    </row>
    <row r="65" spans="2:5" x14ac:dyDescent="0.25">
      <c r="B65" s="6" t="s">
        <v>3</v>
      </c>
      <c r="C65" s="20">
        <v>189</v>
      </c>
      <c r="D65" s="20">
        <v>5</v>
      </c>
      <c r="E65" s="21">
        <v>194</v>
      </c>
    </row>
    <row r="66" spans="2:5" x14ac:dyDescent="0.25">
      <c r="B66" s="6" t="s">
        <v>4</v>
      </c>
      <c r="C66" s="20">
        <v>73</v>
      </c>
      <c r="D66" s="20">
        <v>2</v>
      </c>
      <c r="E66" s="21">
        <v>75</v>
      </c>
    </row>
    <row r="67" spans="2:5" ht="15.75" thickBot="1" x14ac:dyDescent="0.3">
      <c r="B67" s="7" t="s">
        <v>23</v>
      </c>
      <c r="C67" s="24">
        <v>239</v>
      </c>
      <c r="D67" s="24">
        <v>9</v>
      </c>
      <c r="E67" s="25">
        <v>248</v>
      </c>
    </row>
    <row r="68" spans="2:5" ht="15.75" x14ac:dyDescent="0.3">
      <c r="B68" s="8" t="s">
        <v>6</v>
      </c>
      <c r="C68" s="9">
        <v>0.59965831435079731</v>
      </c>
      <c r="D68" s="9">
        <v>0.40816326530612246</v>
      </c>
      <c r="E68" s="22">
        <v>0.58953613807982741</v>
      </c>
    </row>
    <row r="69" spans="2:5" ht="16.5" thickBot="1" x14ac:dyDescent="0.35">
      <c r="B69" s="10" t="s">
        <v>7</v>
      </c>
      <c r="C69" s="11">
        <v>0.67630057803468213</v>
      </c>
      <c r="D69" s="11">
        <v>0.449438202247191</v>
      </c>
      <c r="E69" s="23">
        <v>0.66403402187120286</v>
      </c>
    </row>
    <row r="70" spans="2:5" ht="15.75" thickBot="1" x14ac:dyDescent="0.3"/>
    <row r="71" spans="2:5" x14ac:dyDescent="0.25">
      <c r="B71" s="1" t="s">
        <v>0</v>
      </c>
      <c r="C71" s="2" t="s">
        <v>24</v>
      </c>
      <c r="D71" s="3" t="s">
        <v>1</v>
      </c>
    </row>
    <row r="72" spans="2:5" x14ac:dyDescent="0.25">
      <c r="B72" s="4" t="s">
        <v>14</v>
      </c>
      <c r="C72" s="16">
        <v>3330</v>
      </c>
      <c r="D72" s="17">
        <v>3330</v>
      </c>
    </row>
    <row r="73" spans="2:5" x14ac:dyDescent="0.25">
      <c r="B73" s="5" t="s">
        <v>2</v>
      </c>
      <c r="C73" s="18">
        <v>393</v>
      </c>
      <c r="D73" s="19">
        <v>393</v>
      </c>
    </row>
    <row r="74" spans="2:5" x14ac:dyDescent="0.25">
      <c r="B74" s="6" t="s">
        <v>3</v>
      </c>
      <c r="C74" s="20">
        <v>369</v>
      </c>
      <c r="D74" s="21">
        <v>369</v>
      </c>
    </row>
    <row r="75" spans="2:5" x14ac:dyDescent="0.25">
      <c r="B75" s="6" t="s">
        <v>4</v>
      </c>
      <c r="C75" s="20">
        <v>24</v>
      </c>
      <c r="D75" s="21">
        <v>24</v>
      </c>
    </row>
    <row r="76" spans="2:5" x14ac:dyDescent="0.25">
      <c r="B76" s="5" t="s">
        <v>9</v>
      </c>
      <c r="C76" s="18">
        <v>358</v>
      </c>
      <c r="D76" s="19">
        <v>358</v>
      </c>
    </row>
    <row r="77" spans="2:5" x14ac:dyDescent="0.25">
      <c r="B77" s="6" t="s">
        <v>3</v>
      </c>
      <c r="C77" s="20">
        <v>255</v>
      </c>
      <c r="D77" s="21">
        <v>255</v>
      </c>
    </row>
    <row r="78" spans="2:5" x14ac:dyDescent="0.25">
      <c r="B78" s="6" t="s">
        <v>4</v>
      </c>
      <c r="C78" s="20">
        <v>103</v>
      </c>
      <c r="D78" s="21">
        <v>103</v>
      </c>
    </row>
    <row r="79" spans="2:5" x14ac:dyDescent="0.25">
      <c r="B79" s="5" t="s">
        <v>10</v>
      </c>
      <c r="C79" s="18">
        <v>1313</v>
      </c>
      <c r="D79" s="19">
        <v>1313</v>
      </c>
    </row>
    <row r="80" spans="2:5" x14ac:dyDescent="0.25">
      <c r="B80" s="5" t="s">
        <v>5</v>
      </c>
      <c r="C80" s="18">
        <v>1266</v>
      </c>
      <c r="D80" s="19">
        <v>1266</v>
      </c>
    </row>
    <row r="81" spans="2:4" x14ac:dyDescent="0.25">
      <c r="B81" s="6" t="s">
        <v>3</v>
      </c>
      <c r="C81" s="20">
        <v>1205</v>
      </c>
      <c r="D81" s="21">
        <v>1205</v>
      </c>
    </row>
    <row r="82" spans="2:4" x14ac:dyDescent="0.25">
      <c r="B82" s="6" t="s">
        <v>4</v>
      </c>
      <c r="C82" s="20">
        <v>49</v>
      </c>
      <c r="D82" s="21">
        <v>49</v>
      </c>
    </row>
    <row r="83" spans="2:4" ht="15.75" thickBot="1" x14ac:dyDescent="0.3">
      <c r="B83" s="7" t="s">
        <v>20</v>
      </c>
      <c r="C83" s="24">
        <v>12</v>
      </c>
      <c r="D83" s="25">
        <v>12</v>
      </c>
    </row>
    <row r="84" spans="2:4" ht="15.75" x14ac:dyDescent="0.3">
      <c r="B84" s="8" t="s">
        <v>6</v>
      </c>
      <c r="C84" s="9">
        <f>+C79/C72</f>
        <v>0.3942942942942943</v>
      </c>
      <c r="D84" s="22">
        <f>+D79/D72</f>
        <v>0.3942942942942943</v>
      </c>
    </row>
    <row r="85" spans="2:4" ht="16.5" thickBot="1" x14ac:dyDescent="0.35">
      <c r="B85" s="10" t="s">
        <v>7</v>
      </c>
      <c r="C85" s="11">
        <f>+C79/(C72-C74-C77-C81)</f>
        <v>0.87475016655562954</v>
      </c>
      <c r="D85" s="23">
        <f>+D79/(D72-D74-D77-D81)</f>
        <v>0.87475016655562954</v>
      </c>
    </row>
    <row r="86" spans="2:4" ht="15.75" thickBot="1" x14ac:dyDescent="0.3"/>
    <row r="87" spans="2:4" x14ac:dyDescent="0.25">
      <c r="B87" s="1" t="s">
        <v>0</v>
      </c>
      <c r="C87" s="2" t="s">
        <v>24</v>
      </c>
      <c r="D87" s="3" t="s">
        <v>1</v>
      </c>
    </row>
    <row r="88" spans="2:4" x14ac:dyDescent="0.25">
      <c r="B88" s="4" t="s">
        <v>12</v>
      </c>
      <c r="C88" s="16">
        <v>2382</v>
      </c>
      <c r="D88" s="17">
        <v>2382</v>
      </c>
    </row>
    <row r="89" spans="2:4" x14ac:dyDescent="0.25">
      <c r="B89" s="5" t="s">
        <v>2</v>
      </c>
      <c r="C89" s="18">
        <v>127</v>
      </c>
      <c r="D89" s="19">
        <v>127</v>
      </c>
    </row>
    <row r="90" spans="2:4" x14ac:dyDescent="0.25">
      <c r="B90" s="6" t="s">
        <v>3</v>
      </c>
      <c r="C90" s="20">
        <v>77</v>
      </c>
      <c r="D90" s="21">
        <v>77</v>
      </c>
    </row>
    <row r="91" spans="2:4" x14ac:dyDescent="0.25">
      <c r="B91" s="6" t="s">
        <v>4</v>
      </c>
      <c r="C91" s="20">
        <v>45</v>
      </c>
      <c r="D91" s="21">
        <v>45</v>
      </c>
    </row>
    <row r="92" spans="2:4" x14ac:dyDescent="0.25">
      <c r="B92" s="6" t="s">
        <v>20</v>
      </c>
      <c r="C92" s="20">
        <v>5</v>
      </c>
      <c r="D92" s="21">
        <v>5</v>
      </c>
    </row>
    <row r="93" spans="2:4" x14ac:dyDescent="0.25">
      <c r="B93" s="5" t="s">
        <v>9</v>
      </c>
      <c r="C93" s="18">
        <v>85</v>
      </c>
      <c r="D93" s="19">
        <v>85</v>
      </c>
    </row>
    <row r="94" spans="2:4" x14ac:dyDescent="0.25">
      <c r="B94" s="6" t="s">
        <v>3</v>
      </c>
      <c r="C94" s="20">
        <v>35</v>
      </c>
      <c r="D94" s="21">
        <v>35</v>
      </c>
    </row>
    <row r="95" spans="2:4" x14ac:dyDescent="0.25">
      <c r="B95" s="6" t="s">
        <v>4</v>
      </c>
      <c r="C95" s="20">
        <v>50</v>
      </c>
      <c r="D95" s="21">
        <v>50</v>
      </c>
    </row>
    <row r="96" spans="2:4" x14ac:dyDescent="0.25">
      <c r="B96" s="5" t="s">
        <v>10</v>
      </c>
      <c r="C96" s="18">
        <v>1132</v>
      </c>
      <c r="D96" s="19">
        <v>1132</v>
      </c>
    </row>
    <row r="97" spans="2:4" x14ac:dyDescent="0.25">
      <c r="B97" s="5" t="s">
        <v>5</v>
      </c>
      <c r="C97" s="18">
        <v>1038</v>
      </c>
      <c r="D97" s="19">
        <v>1038</v>
      </c>
    </row>
    <row r="98" spans="2:4" x14ac:dyDescent="0.25">
      <c r="B98" s="6" t="s">
        <v>3</v>
      </c>
      <c r="C98" s="20">
        <v>828</v>
      </c>
      <c r="D98" s="21">
        <v>828</v>
      </c>
    </row>
    <row r="99" spans="2:4" x14ac:dyDescent="0.25">
      <c r="B99" s="6" t="s">
        <v>4</v>
      </c>
      <c r="C99" s="20">
        <v>209</v>
      </c>
      <c r="D99" s="21">
        <v>209</v>
      </c>
    </row>
    <row r="100" spans="2:4" ht="15.75" thickBot="1" x14ac:dyDescent="0.3">
      <c r="B100" s="7" t="s">
        <v>20</v>
      </c>
      <c r="C100" s="24">
        <v>1</v>
      </c>
      <c r="D100" s="25">
        <v>1</v>
      </c>
    </row>
    <row r="101" spans="2:4" ht="15.75" x14ac:dyDescent="0.3">
      <c r="B101" s="8" t="s">
        <v>6</v>
      </c>
      <c r="C101" s="9">
        <f>+C96/C88</f>
        <v>0.47523089840470195</v>
      </c>
      <c r="D101" s="22">
        <f>+D96/D88</f>
        <v>0.47523089840470195</v>
      </c>
    </row>
    <row r="102" spans="2:4" ht="16.5" thickBot="1" x14ac:dyDescent="0.35">
      <c r="B102" s="10" t="s">
        <v>7</v>
      </c>
      <c r="C102" s="11">
        <f>+C96/(C88-C90-C94-C98)</f>
        <v>0.78502080443828015</v>
      </c>
      <c r="D102" s="23">
        <f>+D96/(D88-D90-D94-D98)</f>
        <v>0.78502080443828015</v>
      </c>
    </row>
    <row r="103" spans="2:4" ht="15.75" thickBot="1" x14ac:dyDescent="0.3"/>
    <row r="104" spans="2:4" x14ac:dyDescent="0.25">
      <c r="B104" s="1" t="s">
        <v>0</v>
      </c>
      <c r="C104" s="2" t="s">
        <v>24</v>
      </c>
      <c r="D104" s="3" t="s">
        <v>1</v>
      </c>
    </row>
    <row r="105" spans="2:4" x14ac:dyDescent="0.25">
      <c r="B105" s="4" t="s">
        <v>21</v>
      </c>
      <c r="C105" s="16">
        <v>1106</v>
      </c>
      <c r="D105" s="17">
        <v>1106</v>
      </c>
    </row>
    <row r="106" spans="2:4" x14ac:dyDescent="0.25">
      <c r="B106" s="5" t="s">
        <v>2</v>
      </c>
      <c r="C106" s="18">
        <v>225</v>
      </c>
      <c r="D106" s="19">
        <v>225</v>
      </c>
    </row>
    <row r="107" spans="2:4" x14ac:dyDescent="0.25">
      <c r="B107" s="6" t="s">
        <v>8</v>
      </c>
      <c r="C107" s="20">
        <v>22</v>
      </c>
      <c r="D107" s="21">
        <v>22</v>
      </c>
    </row>
    <row r="108" spans="2:4" x14ac:dyDescent="0.25">
      <c r="B108" s="6" t="s">
        <v>19</v>
      </c>
      <c r="C108" s="20">
        <v>203</v>
      </c>
      <c r="D108" s="21">
        <v>203</v>
      </c>
    </row>
    <row r="109" spans="2:4" x14ac:dyDescent="0.25">
      <c r="B109" s="5" t="s">
        <v>9</v>
      </c>
      <c r="C109" s="18">
        <v>314</v>
      </c>
      <c r="D109" s="19">
        <v>314</v>
      </c>
    </row>
    <row r="110" spans="2:4" x14ac:dyDescent="0.25">
      <c r="B110" s="6" t="s">
        <v>8</v>
      </c>
      <c r="C110" s="20">
        <v>127</v>
      </c>
      <c r="D110" s="21">
        <v>127</v>
      </c>
    </row>
    <row r="111" spans="2:4" x14ac:dyDescent="0.25">
      <c r="B111" s="6" t="s">
        <v>19</v>
      </c>
      <c r="C111" s="20">
        <v>187</v>
      </c>
      <c r="D111" s="21">
        <v>187</v>
      </c>
    </row>
    <row r="112" spans="2:4" x14ac:dyDescent="0.25">
      <c r="B112" s="5" t="s">
        <v>10</v>
      </c>
      <c r="C112" s="18">
        <v>368</v>
      </c>
      <c r="D112" s="19">
        <v>368</v>
      </c>
    </row>
    <row r="113" spans="2:4" x14ac:dyDescent="0.25">
      <c r="B113" s="5" t="s">
        <v>5</v>
      </c>
      <c r="C113" s="18">
        <v>199</v>
      </c>
      <c r="D113" s="19">
        <v>199</v>
      </c>
    </row>
    <row r="114" spans="2:4" x14ac:dyDescent="0.25">
      <c r="B114" s="6" t="s">
        <v>8</v>
      </c>
      <c r="C114" s="20">
        <v>84</v>
      </c>
      <c r="D114" s="21">
        <v>84</v>
      </c>
    </row>
    <row r="115" spans="2:4" ht="15.75" thickBot="1" x14ac:dyDescent="0.3">
      <c r="B115" s="7" t="s">
        <v>19</v>
      </c>
      <c r="C115" s="24">
        <v>115</v>
      </c>
      <c r="D115" s="25">
        <v>115</v>
      </c>
    </row>
    <row r="116" spans="2:4" ht="15.75" x14ac:dyDescent="0.3">
      <c r="B116" s="8" t="s">
        <v>6</v>
      </c>
      <c r="C116" s="9">
        <f>+C112/C105</f>
        <v>0.33273056057866185</v>
      </c>
      <c r="D116" s="22">
        <f>+D112/D105</f>
        <v>0.33273056057866185</v>
      </c>
    </row>
    <row r="117" spans="2:4" ht="16.5" thickBot="1" x14ac:dyDescent="0.35">
      <c r="B117" s="10" t="s">
        <v>7</v>
      </c>
      <c r="C117" s="11">
        <f>+C112/(C105-C107-C110-C114)</f>
        <v>0.42153493699885453</v>
      </c>
      <c r="D117" s="23">
        <f>+D112/(D105-D107-D110-D114)</f>
        <v>0.42153493699885453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2016</Filtro>
    <Orden xmlns="8cf1b8fd-72df-4c21-8306-a5f720778edf">64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1A053628-BABA-40FB-9D5E-A57AF736B022}"/>
</file>

<file path=customXml/itemProps2.xml><?xml version="1.0" encoding="utf-8"?>
<ds:datastoreItem xmlns:ds="http://schemas.openxmlformats.org/officeDocument/2006/customXml" ds:itemID="{96AC94CF-6422-4669-9E2C-D162204F1F01}"/>
</file>

<file path=customXml/itemProps3.xml><?xml version="1.0" encoding="utf-8"?>
<ds:datastoreItem xmlns:ds="http://schemas.openxmlformats.org/officeDocument/2006/customXml" ds:itemID="{317F047C-A029-41E1-908B-8DB2B8A70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Noviembre 2017</dc:title>
  <dc:creator>Julian Camilo Villar Chacon</dc:creator>
  <cp:lastModifiedBy>Julian Camilo Villar Chacon</cp:lastModifiedBy>
  <dcterms:created xsi:type="dcterms:W3CDTF">2017-11-30T16:30:56Z</dcterms:created>
  <dcterms:modified xsi:type="dcterms:W3CDTF">2018-02-28T15:35:56Z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